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10650" tabRatio="906" activeTab="0"/>
  </bookViews>
  <sheets>
    <sheet name="10.11.14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<sst xmlns="http://schemas.openxmlformats.org/spreadsheetml/2006/main" count="74" uniqueCount="58">
  <si>
    <t>в том числе по направлениям:</t>
  </si>
  <si>
    <t>в том числе:</t>
  </si>
  <si>
    <t>Безвозмездные поступления</t>
  </si>
  <si>
    <t>Показатели</t>
  </si>
  <si>
    <t>Приложение 1</t>
  </si>
  <si>
    <t>тыс.руб.</t>
  </si>
  <si>
    <t>ДОХОДЫ БЮДЖЕТА - ВСЕГО</t>
  </si>
  <si>
    <t>Налоговые доходы - всего</t>
  </si>
  <si>
    <t>Налоговые и неналоговые доходы - всего</t>
  </si>
  <si>
    <t>РАСХОДЫ БЮДЖЕТА - ВСЕГО</t>
  </si>
  <si>
    <t>ДЕФИЦИТ(-), ПРОФИЦИТ(+)  БЮДЖЕТА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</si>
  <si>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</si>
  <si>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</si>
  <si>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</si>
  <si>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</si>
  <si>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</si>
  <si>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</si>
  <si>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</si>
  <si>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</si>
  <si>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</si>
  <si>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Иные налоговые доходы</t>
  </si>
  <si>
    <t xml:space="preserve">Субсидии </t>
  </si>
  <si>
    <t>Субвенции</t>
  </si>
  <si>
    <t xml:space="preserve">Дотации </t>
  </si>
  <si>
    <t>Обслуживание государственного и муниципального долга</t>
  </si>
  <si>
    <t>Неналоговые доходы - всего</t>
  </si>
  <si>
    <t>Начальник финансового управления</t>
  </si>
  <si>
    <t>(подпись)</t>
  </si>
  <si>
    <t>(ФИО)</t>
  </si>
  <si>
    <t>Мэр (глава) муниципального образования</t>
  </si>
  <si>
    <t xml:space="preserve">Исполнитель:                                    </t>
  </si>
  <si>
    <t>Национальная оборона, всего</t>
  </si>
  <si>
    <t>Национальная безопасность и правоохранительная деятельность, всего</t>
  </si>
  <si>
    <t>Национальная экономика, всего</t>
  </si>
  <si>
    <t>Жилищно-коммунальное хозяйство, всего</t>
  </si>
  <si>
    <t>Охрана окружающей среды, всего</t>
  </si>
  <si>
    <t>Образование, всего</t>
  </si>
  <si>
    <t>Культура, кинематография, всего</t>
  </si>
  <si>
    <t>Здравоохранение, всего</t>
  </si>
  <si>
    <t>Социальная политика, всего</t>
  </si>
  <si>
    <t>Физическая культура и спорт, всего</t>
  </si>
  <si>
    <t>Общегосударственные вопросы, всего</t>
  </si>
  <si>
    <t>2015 год</t>
  </si>
  <si>
    <t>2016 год</t>
  </si>
  <si>
    <t>2017 год</t>
  </si>
  <si>
    <t>в том числе за счет областных и федеральных средств</t>
  </si>
  <si>
    <t>Отчет 
за 2012 год</t>
  </si>
  <si>
    <t>Отчет 
за 2013 год</t>
  </si>
  <si>
    <t>Прогноз</t>
  </si>
  <si>
    <t>ОБСЛУЖИВАНИЕ  МУНИЦИПАЛЬНОГО ДОЛГА</t>
  </si>
  <si>
    <t>Наименование муниципального образования Карлукское МО</t>
  </si>
  <si>
    <t>Черошникова Н.Н.</t>
  </si>
  <si>
    <t>Марусов А.В.</t>
  </si>
  <si>
    <t xml:space="preserve">План на 2014 год
(по состоянию
на 01.10.2014)             </t>
  </si>
  <si>
    <t>Основные показатели консолидированного бюджета за 2012-2017 годы</t>
  </si>
  <si>
    <t>Дотации на выравнивание бюджетной обеспеченности обл.</t>
  </si>
  <si>
    <t>Иные межбюдж.трансферты</t>
  </si>
  <si>
    <t>Дорожное хозяйство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</si>
</sst>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0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vertical="center" wrapText="1" shrinkToFit="1"/>
      <protection/>
    </xf>
    <xf numFmtId="0" fontId="3" fillId="0" borderId="0" xfId="0" applyFont="1" applyFill="1" applyBorder="1" applyAlignment="1">
      <alignment horizontal="left" vertical="center" wrapText="1" shrinkToFit="1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vertical="center" wrapText="1" shrinkToFi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/>
    </xf>
    <xf numFmtId="0" fontId="3" fillId="2" borderId="10" xfId="0" applyFont="1" applyFill="1" applyBorder="1" applyAlignment="1" applyProtection="1">
      <alignment vertical="center" wrapText="1" shrinkToFit="1"/>
      <protection/>
    </xf>
    <xf numFmtId="3" fontId="1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1" xfId="0" applyFont="1" applyBorder="1" applyAlignment="1">
      <alignment/>
    </xf>
    <xf numFmtId="16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 wrapText="1"/>
      <protection/>
    </xf>
    <xf numFmtId="164" fontId="1" fillId="2" borderId="10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>
      <alignment horizontal="left" vertical="center" wrapText="1" shrinkToFit="1"/>
    </xf>
    <xf numFmtId="3" fontId="3" fillId="11" borderId="10" xfId="0" applyNumberFormat="1" applyFont="1" applyFill="1" applyBorder="1" applyAlignment="1" applyProtection="1">
      <alignment horizontal="right" vertical="center" wrapText="1"/>
      <protection/>
    </xf>
    <xf numFmtId="164" fontId="3" fillId="11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11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="50" zoomScaleNormal="50" zoomScalePageLayoutView="0" workbookViewId="0" topLeftCell="A1">
      <selection activeCell="F14" sqref="F14"/>
    </sheetView>
  </sheetViews>
  <sheetFormatPr defaultColWidth="9.00390625" defaultRowHeight="12.75"/>
  <cols>
    <col min="1" max="1" width="76.125" style="5" customWidth="1"/>
    <col min="2" max="4" width="20.125" style="5" customWidth="1"/>
    <col min="5" max="7" width="19.00390625" style="5" customWidth="1"/>
    <col min="8" max="16384" width="9.125" style="5" customWidth="1"/>
  </cols>
  <sheetData>
    <row r="1" ht="18.75">
      <c r="G1" s="20" t="s">
        <v>4</v>
      </c>
    </row>
    <row r="2" spans="1:7" ht="18.75">
      <c r="A2" s="19"/>
      <c r="B2" s="19"/>
      <c r="C2" s="19"/>
      <c r="D2" s="19"/>
      <c r="E2" s="19"/>
      <c r="F2" s="19"/>
      <c r="G2" s="19"/>
    </row>
    <row r="3" spans="1:7" ht="25.5">
      <c r="A3" s="35" t="s">
        <v>54</v>
      </c>
      <c r="B3" s="35"/>
      <c r="C3" s="35"/>
      <c r="D3" s="35"/>
      <c r="E3" s="35"/>
      <c r="F3" s="35"/>
      <c r="G3" s="35"/>
    </row>
    <row r="4" spans="1:7" ht="23.25" customHeight="1">
      <c r="A4" s="36" t="s">
        <v>50</v>
      </c>
      <c r="B4" s="36"/>
      <c r="C4" s="36"/>
      <c r="D4" s="36"/>
      <c r="E4" s="36"/>
      <c r="F4" s="36"/>
      <c r="G4" s="36"/>
    </row>
    <row r="5" ht="18.75">
      <c r="G5" s="18" t="s">
        <v>5</v>
      </c>
    </row>
    <row r="6" spans="1:7" ht="36.75" customHeight="1">
      <c r="A6" s="37" t="s">
        <v>3</v>
      </c>
      <c r="B6" s="38" t="s">
        <v>46</v>
      </c>
      <c r="C6" s="38" t="s">
        <v>47</v>
      </c>
      <c r="D6" s="38" t="s">
        <v>53</v>
      </c>
      <c r="E6" s="40" t="s">
        <v>48</v>
      </c>
      <c r="F6" s="41"/>
      <c r="G6" s="42"/>
    </row>
    <row r="7" spans="1:7" ht="61.5" customHeight="1">
      <c r="A7" s="37"/>
      <c r="B7" s="39"/>
      <c r="C7" s="39"/>
      <c r="D7" s="39"/>
      <c r="E7" s="6" t="s">
        <v>42</v>
      </c>
      <c r="F7" s="6" t="s">
        <v>43</v>
      </c>
      <c r="G7" s="6" t="s">
        <v>44</v>
      </c>
    </row>
    <row r="8" spans="1:7" ht="18.75">
      <c r="A8" s="2" t="s">
        <v>6</v>
      </c>
      <c r="B8" s="7">
        <f aca="true" t="shared" si="0" ref="B8:G8">B9+B23</f>
        <v>11770</v>
      </c>
      <c r="C8" s="7">
        <f t="shared" si="0"/>
        <v>12145</v>
      </c>
      <c r="D8" s="7">
        <f t="shared" si="0"/>
        <v>15299</v>
      </c>
      <c r="E8" s="32">
        <f t="shared" si="0"/>
        <v>13359.82</v>
      </c>
      <c r="F8" s="25">
        <f t="shared" si="0"/>
        <v>9460.2</v>
      </c>
      <c r="G8" s="25">
        <f t="shared" si="0"/>
        <v>10521.2</v>
      </c>
    </row>
    <row r="9" spans="1:7" ht="18.75">
      <c r="A9" s="1" t="s">
        <v>8</v>
      </c>
      <c r="B9" s="7">
        <f aca="true" t="shared" si="1" ref="B9:G9">B10+B22</f>
        <v>4460</v>
      </c>
      <c r="C9" s="7">
        <f t="shared" si="1"/>
        <v>4824</v>
      </c>
      <c r="D9" s="7">
        <f t="shared" si="1"/>
        <v>6189</v>
      </c>
      <c r="E9" s="25">
        <f t="shared" si="1"/>
        <v>6094.9</v>
      </c>
      <c r="F9" s="25">
        <f t="shared" si="1"/>
        <v>6281.4</v>
      </c>
      <c r="G9" s="25">
        <f t="shared" si="1"/>
        <v>6245.8</v>
      </c>
    </row>
    <row r="10" spans="1:7" ht="18.75">
      <c r="A10" s="1" t="s">
        <v>7</v>
      </c>
      <c r="B10" s="7">
        <f aca="true" t="shared" si="2" ref="B10:G10">B12+B13+B14+B15+B16+B17+B18+B19+B20+B21</f>
        <v>3396</v>
      </c>
      <c r="C10" s="7">
        <f t="shared" si="2"/>
        <v>3691</v>
      </c>
      <c r="D10" s="7">
        <f t="shared" si="2"/>
        <v>4935</v>
      </c>
      <c r="E10" s="25">
        <f t="shared" si="2"/>
        <v>5331.9</v>
      </c>
      <c r="F10" s="25">
        <f t="shared" si="2"/>
        <v>5900.4</v>
      </c>
      <c r="G10" s="25">
        <f t="shared" si="2"/>
        <v>5864.8</v>
      </c>
    </row>
    <row r="11" spans="1:7" ht="18.75">
      <c r="A11" s="3" t="s">
        <v>1</v>
      </c>
      <c r="B11" s="7"/>
      <c r="C11" s="7"/>
      <c r="D11" s="7"/>
      <c r="E11" s="25"/>
      <c r="F11" s="25"/>
      <c r="G11" s="25"/>
    </row>
    <row r="12" spans="1:7" ht="18.75">
      <c r="A12" s="10" t="s">
        <v>11</v>
      </c>
      <c r="B12" s="8">
        <v>764</v>
      </c>
      <c r="C12" s="8">
        <v>924</v>
      </c>
      <c r="D12" s="8">
        <v>1017</v>
      </c>
      <c r="E12" s="24">
        <v>1057.9</v>
      </c>
      <c r="F12" s="24">
        <v>1091.2</v>
      </c>
      <c r="G12" s="24">
        <v>1128</v>
      </c>
    </row>
    <row r="13" spans="1:7" ht="18.75">
      <c r="A13" s="10" t="s">
        <v>12</v>
      </c>
      <c r="B13" s="8"/>
      <c r="C13" s="8"/>
      <c r="D13" s="8">
        <v>997</v>
      </c>
      <c r="E13" s="24">
        <v>1039.5</v>
      </c>
      <c r="F13" s="24">
        <v>1416.7</v>
      </c>
      <c r="G13" s="24">
        <v>1175.3</v>
      </c>
    </row>
    <row r="14" spans="1:7" ht="37.5">
      <c r="A14" s="10" t="s">
        <v>13</v>
      </c>
      <c r="B14" s="8"/>
      <c r="C14" s="8"/>
      <c r="D14" s="8"/>
      <c r="E14" s="24"/>
      <c r="F14" s="24"/>
      <c r="G14" s="24"/>
    </row>
    <row r="15" spans="1:7" ht="18.75">
      <c r="A15" s="10" t="s">
        <v>14</v>
      </c>
      <c r="B15" s="8">
        <v>7</v>
      </c>
      <c r="C15" s="8"/>
      <c r="D15" s="8">
        <v>9</v>
      </c>
      <c r="E15" s="24">
        <v>0.5</v>
      </c>
      <c r="F15" s="24">
        <v>0.5</v>
      </c>
      <c r="G15" s="24">
        <v>0.5</v>
      </c>
    </row>
    <row r="16" spans="1:7" ht="37.5">
      <c r="A16" s="10" t="s">
        <v>15</v>
      </c>
      <c r="B16" s="8"/>
      <c r="C16" s="8"/>
      <c r="D16" s="8"/>
      <c r="E16" s="24"/>
      <c r="F16" s="24"/>
      <c r="G16" s="24"/>
    </row>
    <row r="17" spans="1:7" ht="18.75">
      <c r="A17" s="10" t="s">
        <v>16</v>
      </c>
      <c r="B17" s="8">
        <v>504</v>
      </c>
      <c r="C17" s="8">
        <v>721</v>
      </c>
      <c r="D17" s="8">
        <v>843</v>
      </c>
      <c r="E17" s="24">
        <v>977</v>
      </c>
      <c r="F17" s="24">
        <v>1025</v>
      </c>
      <c r="G17" s="24">
        <v>1077</v>
      </c>
    </row>
    <row r="18" spans="1:7" ht="18.75">
      <c r="A18" s="10" t="s">
        <v>17</v>
      </c>
      <c r="B18" s="8">
        <v>2055</v>
      </c>
      <c r="C18" s="8">
        <v>1909</v>
      </c>
      <c r="D18" s="8">
        <v>2009</v>
      </c>
      <c r="E18" s="24">
        <v>2217</v>
      </c>
      <c r="F18" s="24">
        <v>2327</v>
      </c>
      <c r="G18" s="24">
        <v>2444</v>
      </c>
    </row>
    <row r="19" spans="1:7" ht="18.75">
      <c r="A19" s="10" t="s">
        <v>18</v>
      </c>
      <c r="B19" s="8">
        <v>66</v>
      </c>
      <c r="C19" s="8">
        <v>139</v>
      </c>
      <c r="D19" s="8">
        <v>60</v>
      </c>
      <c r="E19" s="24">
        <v>40</v>
      </c>
      <c r="F19" s="24">
        <v>40</v>
      </c>
      <c r="G19" s="24">
        <v>40</v>
      </c>
    </row>
    <row r="20" spans="1:7" ht="37.5">
      <c r="A20" s="10" t="s">
        <v>19</v>
      </c>
      <c r="B20" s="8"/>
      <c r="C20" s="8">
        <v>-2</v>
      </c>
      <c r="D20" s="8"/>
      <c r="E20" s="24"/>
      <c r="F20" s="24"/>
      <c r="G20" s="24"/>
    </row>
    <row r="21" spans="1:7" ht="18.75">
      <c r="A21" s="10" t="s">
        <v>20</v>
      </c>
      <c r="B21" s="8"/>
      <c r="C21" s="8"/>
      <c r="D21" s="8"/>
      <c r="E21" s="24"/>
      <c r="F21" s="24"/>
      <c r="G21" s="24"/>
    </row>
    <row r="22" spans="1:7" ht="18.75">
      <c r="A22" s="1" t="s">
        <v>25</v>
      </c>
      <c r="B22" s="8">
        <v>1064</v>
      </c>
      <c r="C22" s="8">
        <v>1133</v>
      </c>
      <c r="D22" s="8">
        <v>1254</v>
      </c>
      <c r="E22" s="24">
        <v>763</v>
      </c>
      <c r="F22" s="24">
        <v>381</v>
      </c>
      <c r="G22" s="24">
        <v>381</v>
      </c>
    </row>
    <row r="23" spans="1:7" ht="18.75">
      <c r="A23" s="1" t="s">
        <v>2</v>
      </c>
      <c r="B23" s="8">
        <v>7310</v>
      </c>
      <c r="C23" s="8">
        <v>7321</v>
      </c>
      <c r="D23" s="8">
        <f>D25+D26+D27</f>
        <v>9110</v>
      </c>
      <c r="E23" s="31">
        <f>E25+E26+E27</f>
        <v>7264.92</v>
      </c>
      <c r="F23" s="24">
        <f>F25+F26+F27</f>
        <v>3178.8</v>
      </c>
      <c r="G23" s="24">
        <f>G25+G26+G27</f>
        <v>4275.400000000001</v>
      </c>
    </row>
    <row r="24" spans="1:7" ht="18.75">
      <c r="A24" s="3" t="s">
        <v>1</v>
      </c>
      <c r="B24" s="8"/>
      <c r="C24" s="8"/>
      <c r="D24" s="8"/>
      <c r="E24" s="24"/>
      <c r="F24" s="24"/>
      <c r="G24" s="24"/>
    </row>
    <row r="25" spans="1:7" ht="18.75">
      <c r="A25" s="3" t="s">
        <v>21</v>
      </c>
      <c r="B25" s="8">
        <v>3120</v>
      </c>
      <c r="C25" s="8">
        <v>4282</v>
      </c>
      <c r="D25" s="8">
        <v>4441</v>
      </c>
      <c r="E25" s="24">
        <v>1396.1</v>
      </c>
      <c r="F25" s="24">
        <v>266.5</v>
      </c>
      <c r="G25" s="24">
        <v>0</v>
      </c>
    </row>
    <row r="26" spans="1:7" ht="18.75">
      <c r="A26" s="3" t="s">
        <v>22</v>
      </c>
      <c r="B26" s="8">
        <v>187</v>
      </c>
      <c r="C26" s="8">
        <v>194</v>
      </c>
      <c r="D26" s="8">
        <v>200</v>
      </c>
      <c r="E26" s="24">
        <v>216.2</v>
      </c>
      <c r="F26" s="24">
        <v>219</v>
      </c>
      <c r="G26" s="24">
        <v>209.1</v>
      </c>
    </row>
    <row r="27" spans="1:7" ht="18.75">
      <c r="A27" s="3" t="s">
        <v>23</v>
      </c>
      <c r="B27" s="8">
        <v>4003</v>
      </c>
      <c r="C27" s="8">
        <v>2795</v>
      </c>
      <c r="D27" s="8">
        <v>4469</v>
      </c>
      <c r="E27" s="31">
        <v>5652.62</v>
      </c>
      <c r="F27" s="24">
        <v>2693.3</v>
      </c>
      <c r="G27" s="24">
        <v>4066.3</v>
      </c>
    </row>
    <row r="28" spans="1:7" ht="18.75">
      <c r="A28" s="3" t="s">
        <v>1</v>
      </c>
      <c r="B28" s="8"/>
      <c r="C28" s="8"/>
      <c r="D28" s="8"/>
      <c r="E28" s="8"/>
      <c r="F28" s="8"/>
      <c r="G28" s="8"/>
    </row>
    <row r="29" spans="1:7" ht="18.75">
      <c r="A29" s="3" t="s">
        <v>55</v>
      </c>
      <c r="B29" s="8">
        <v>2889</v>
      </c>
      <c r="C29" s="8">
        <v>2795</v>
      </c>
      <c r="D29" s="8">
        <v>3244</v>
      </c>
      <c r="E29" s="24">
        <v>4799.1</v>
      </c>
      <c r="F29" s="24">
        <v>2693.3</v>
      </c>
      <c r="G29" s="24">
        <v>4066.3</v>
      </c>
    </row>
    <row r="30" spans="1:7" ht="18.75">
      <c r="A30" s="28" t="s">
        <v>9</v>
      </c>
      <c r="B30" s="29">
        <f>B32+B34+B36+B40+B42+B44+B46+B48+B50+B52+B54+B56+B58</f>
        <v>12692</v>
      </c>
      <c r="C30" s="29">
        <f>C32+C34+C36+C40+C42+C44+C46+C48+C50+C52+C54+C56+C58</f>
        <v>12942</v>
      </c>
      <c r="D30" s="29">
        <f>D32+D34+D36+D40+D42+D44+D46+D48+D50+D52+D54+D56+D58</f>
        <v>14854</v>
      </c>
      <c r="E30" s="34">
        <f>E32+E34+E36+E38+E40+E42+E48+E52</f>
        <v>13968.82</v>
      </c>
      <c r="F30" s="30">
        <f>F32+F34+F36+F38+F40+F42+F48+F52</f>
        <v>10088.199999999999</v>
      </c>
      <c r="G30" s="30">
        <f>G32+G34+G36+G38+G40+G42+G48+G52</f>
        <v>11145.199999999997</v>
      </c>
    </row>
    <row r="31" spans="1:7" ht="18.75">
      <c r="A31" s="4" t="s">
        <v>0</v>
      </c>
      <c r="B31" s="8"/>
      <c r="C31" s="8"/>
      <c r="D31" s="8"/>
      <c r="E31" s="8"/>
      <c r="F31" s="8"/>
      <c r="G31" s="8"/>
    </row>
    <row r="32" spans="1:7" ht="18.75">
      <c r="A32" s="16" t="s">
        <v>41</v>
      </c>
      <c r="B32" s="17">
        <v>6810</v>
      </c>
      <c r="C32" s="17">
        <v>7313</v>
      </c>
      <c r="D32" s="17">
        <v>8214</v>
      </c>
      <c r="E32" s="33">
        <v>8701.4</v>
      </c>
      <c r="F32" s="26">
        <v>5482.4</v>
      </c>
      <c r="G32" s="26">
        <v>7008.4</v>
      </c>
    </row>
    <row r="33" spans="1:7" ht="18.75">
      <c r="A33" s="13" t="s">
        <v>45</v>
      </c>
      <c r="B33" s="8"/>
      <c r="C33" s="8">
        <v>1585</v>
      </c>
      <c r="D33" s="8">
        <v>1114</v>
      </c>
      <c r="E33" s="24">
        <v>0.7</v>
      </c>
      <c r="F33" s="24">
        <v>0.7</v>
      </c>
      <c r="G33" s="24">
        <v>0.7</v>
      </c>
    </row>
    <row r="34" spans="1:7" ht="18.75">
      <c r="A34" s="16" t="s">
        <v>31</v>
      </c>
      <c r="B34" s="17">
        <v>187</v>
      </c>
      <c r="C34" s="17">
        <v>194</v>
      </c>
      <c r="D34" s="17">
        <v>200</v>
      </c>
      <c r="E34" s="26">
        <v>215.5</v>
      </c>
      <c r="F34" s="26">
        <v>218.3</v>
      </c>
      <c r="G34" s="26">
        <v>208.4</v>
      </c>
    </row>
    <row r="35" spans="1:7" s="15" customFormat="1" ht="18.75">
      <c r="A35" s="13" t="s">
        <v>45</v>
      </c>
      <c r="B35" s="14">
        <v>187</v>
      </c>
      <c r="C35" s="14">
        <v>194</v>
      </c>
      <c r="D35" s="14">
        <v>200</v>
      </c>
      <c r="E35" s="27">
        <v>215.5</v>
      </c>
      <c r="F35" s="27">
        <v>218.3</v>
      </c>
      <c r="G35" s="27">
        <v>208.4</v>
      </c>
    </row>
    <row r="36" spans="1:7" ht="37.5">
      <c r="A36" s="16" t="s">
        <v>32</v>
      </c>
      <c r="B36" s="17"/>
      <c r="C36" s="17"/>
      <c r="D36" s="17"/>
      <c r="E36" s="17">
        <v>198</v>
      </c>
      <c r="F36" s="17">
        <v>129</v>
      </c>
      <c r="G36" s="17">
        <v>130</v>
      </c>
    </row>
    <row r="37" spans="1:7" ht="18.75">
      <c r="A37" s="13" t="s">
        <v>45</v>
      </c>
      <c r="B37" s="8"/>
      <c r="C37" s="8"/>
      <c r="D37" s="8"/>
      <c r="E37" s="8"/>
      <c r="F37" s="8"/>
      <c r="G37" s="8"/>
    </row>
    <row r="38" spans="1:7" ht="18.75">
      <c r="A38" s="16" t="s">
        <v>57</v>
      </c>
      <c r="B38" s="17">
        <v>853</v>
      </c>
      <c r="C38" s="17">
        <v>883</v>
      </c>
      <c r="D38" s="17">
        <v>997</v>
      </c>
      <c r="E38" s="26">
        <v>1039.5</v>
      </c>
      <c r="F38" s="26">
        <v>1416.7</v>
      </c>
      <c r="G38" s="26">
        <v>1175.3</v>
      </c>
    </row>
    <row r="39" spans="1:7" ht="18.75">
      <c r="A39" s="13" t="s">
        <v>45</v>
      </c>
      <c r="B39" s="8">
        <v>686</v>
      </c>
      <c r="C39" s="8">
        <v>681</v>
      </c>
      <c r="D39" s="8"/>
      <c r="E39" s="8"/>
      <c r="F39" s="8"/>
      <c r="G39" s="8"/>
    </row>
    <row r="40" spans="1:7" ht="18.75">
      <c r="A40" s="16" t="s">
        <v>33</v>
      </c>
      <c r="B40" s="17"/>
      <c r="C40" s="17"/>
      <c r="D40" s="17"/>
      <c r="E40" s="26">
        <v>99</v>
      </c>
      <c r="F40" s="26"/>
      <c r="G40" s="26"/>
    </row>
    <row r="41" spans="1:7" ht="18.75">
      <c r="A41" s="13" t="s">
        <v>45</v>
      </c>
      <c r="B41" s="8"/>
      <c r="C41" s="8"/>
      <c r="D41" s="8"/>
      <c r="E41" s="8"/>
      <c r="F41" s="8"/>
      <c r="G41" s="8"/>
    </row>
    <row r="42" spans="1:7" ht="18.75">
      <c r="A42" s="16" t="s">
        <v>34</v>
      </c>
      <c r="B42" s="17">
        <v>4173</v>
      </c>
      <c r="C42" s="17">
        <v>3429</v>
      </c>
      <c r="D42" s="17">
        <v>4195</v>
      </c>
      <c r="E42" s="26">
        <v>1107.4</v>
      </c>
      <c r="F42" s="26">
        <v>1120.8</v>
      </c>
      <c r="G42" s="26">
        <v>479.8</v>
      </c>
    </row>
    <row r="43" spans="1:7" ht="18.75">
      <c r="A43" s="13" t="s">
        <v>45</v>
      </c>
      <c r="B43" s="8">
        <v>863</v>
      </c>
      <c r="C43" s="8">
        <v>2576</v>
      </c>
      <c r="D43" s="8">
        <v>3327</v>
      </c>
      <c r="E43" s="8"/>
      <c r="F43" s="8"/>
      <c r="G43" s="8"/>
    </row>
    <row r="44" spans="1:7" ht="18.75">
      <c r="A44" s="16" t="s">
        <v>35</v>
      </c>
      <c r="B44" s="17"/>
      <c r="C44" s="17"/>
      <c r="D44" s="17"/>
      <c r="E44" s="17"/>
      <c r="F44" s="17"/>
      <c r="G44" s="17"/>
    </row>
    <row r="45" spans="1:7" ht="18.75">
      <c r="A45" s="13" t="s">
        <v>45</v>
      </c>
      <c r="B45" s="8"/>
      <c r="C45" s="8"/>
      <c r="D45" s="8"/>
      <c r="E45" s="8"/>
      <c r="F45" s="8"/>
      <c r="G45" s="8"/>
    </row>
    <row r="46" spans="1:7" ht="18.75">
      <c r="A46" s="16" t="s">
        <v>36</v>
      </c>
      <c r="B46" s="17"/>
      <c r="C46" s="17"/>
      <c r="D46" s="17"/>
      <c r="E46" s="17"/>
      <c r="F46" s="17"/>
      <c r="G46" s="17"/>
    </row>
    <row r="47" spans="1:7" ht="18.75">
      <c r="A47" s="13" t="s">
        <v>45</v>
      </c>
      <c r="B47" s="8"/>
      <c r="C47" s="8"/>
      <c r="D47" s="8"/>
      <c r="E47" s="8"/>
      <c r="F47" s="8"/>
      <c r="G47" s="8"/>
    </row>
    <row r="48" spans="1:7" ht="18.75">
      <c r="A48" s="16" t="s">
        <v>37</v>
      </c>
      <c r="B48" s="17">
        <v>1448</v>
      </c>
      <c r="C48" s="17">
        <v>1925</v>
      </c>
      <c r="D48" s="17">
        <v>1864</v>
      </c>
      <c r="E48" s="33">
        <v>2503.02</v>
      </c>
      <c r="F48" s="26">
        <v>1611</v>
      </c>
      <c r="G48" s="26">
        <v>2028.3</v>
      </c>
    </row>
    <row r="49" spans="1:7" ht="18.75">
      <c r="A49" s="13" t="s">
        <v>45</v>
      </c>
      <c r="B49" s="8"/>
      <c r="C49" s="8">
        <v>16</v>
      </c>
      <c r="D49" s="8">
        <v>100</v>
      </c>
      <c r="E49" s="8"/>
      <c r="F49" s="8"/>
      <c r="G49" s="8"/>
    </row>
    <row r="50" spans="1:7" ht="18.75">
      <c r="A50" s="16" t="s">
        <v>38</v>
      </c>
      <c r="B50" s="17"/>
      <c r="C50" s="17"/>
      <c r="D50" s="17"/>
      <c r="E50" s="17"/>
      <c r="F50" s="17"/>
      <c r="G50" s="17"/>
    </row>
    <row r="51" spans="1:7" ht="18.75">
      <c r="A51" s="13" t="s">
        <v>45</v>
      </c>
      <c r="B51" s="8"/>
      <c r="C51" s="8"/>
      <c r="D51" s="8"/>
      <c r="E51" s="8"/>
      <c r="F51" s="8"/>
      <c r="G51" s="8"/>
    </row>
    <row r="52" spans="1:7" ht="18.75">
      <c r="A52" s="16" t="s">
        <v>39</v>
      </c>
      <c r="B52" s="17">
        <v>74</v>
      </c>
      <c r="C52" s="17">
        <v>81</v>
      </c>
      <c r="D52" s="17">
        <v>84</v>
      </c>
      <c r="E52" s="17">
        <v>105</v>
      </c>
      <c r="F52" s="17">
        <v>110</v>
      </c>
      <c r="G52" s="17">
        <v>115</v>
      </c>
    </row>
    <row r="53" spans="1:7" ht="18.75">
      <c r="A53" s="13" t="s">
        <v>45</v>
      </c>
      <c r="B53" s="8"/>
      <c r="C53" s="8"/>
      <c r="D53" s="8"/>
      <c r="E53" s="8"/>
      <c r="F53" s="8"/>
      <c r="G53" s="8"/>
    </row>
    <row r="54" spans="1:7" ht="18.75">
      <c r="A54" s="16" t="s">
        <v>40</v>
      </c>
      <c r="B54" s="17"/>
      <c r="C54" s="17"/>
      <c r="D54" s="17"/>
      <c r="E54" s="17"/>
      <c r="F54" s="17"/>
      <c r="G54" s="17"/>
    </row>
    <row r="55" spans="1:7" ht="18.75">
      <c r="A55" s="13" t="s">
        <v>45</v>
      </c>
      <c r="B55" s="8"/>
      <c r="C55" s="8"/>
      <c r="D55" s="8"/>
      <c r="E55" s="8"/>
      <c r="F55" s="8"/>
      <c r="G55" s="8"/>
    </row>
    <row r="56" spans="1:7" ht="18.75">
      <c r="A56" s="16" t="s">
        <v>56</v>
      </c>
      <c r="B56" s="17"/>
      <c r="C56" s="17"/>
      <c r="D56" s="17">
        <v>297</v>
      </c>
      <c r="E56" s="17"/>
      <c r="F56" s="17"/>
      <c r="G56" s="17"/>
    </row>
    <row r="57" spans="1:7" ht="18.75">
      <c r="A57" s="13" t="s">
        <v>45</v>
      </c>
      <c r="B57" s="8"/>
      <c r="C57" s="8"/>
      <c r="D57" s="8"/>
      <c r="E57" s="8"/>
      <c r="F57" s="8"/>
      <c r="G57" s="8"/>
    </row>
    <row r="58" spans="1:7" ht="18.75">
      <c r="A58" s="16" t="s">
        <v>24</v>
      </c>
      <c r="B58" s="17"/>
      <c r="C58" s="17"/>
      <c r="D58" s="17"/>
      <c r="E58" s="17"/>
      <c r="F58" s="17"/>
      <c r="G58" s="17"/>
    </row>
    <row r="59" spans="1:7" ht="18.75">
      <c r="A59" s="4" t="s">
        <v>10</v>
      </c>
      <c r="B59" s="9">
        <f aca="true" t="shared" si="3" ref="B59:G59">B8-B30</f>
        <v>-922</v>
      </c>
      <c r="C59" s="9">
        <f t="shared" si="3"/>
        <v>-797</v>
      </c>
      <c r="D59" s="9">
        <f t="shared" si="3"/>
        <v>445</v>
      </c>
      <c r="E59" s="9">
        <f t="shared" si="3"/>
        <v>-609</v>
      </c>
      <c r="F59" s="9">
        <f t="shared" si="3"/>
        <v>-627.9999999999982</v>
      </c>
      <c r="G59" s="9">
        <f t="shared" si="3"/>
        <v>-623.9999999999964</v>
      </c>
    </row>
    <row r="60" spans="1:7" ht="18.75">
      <c r="A60" s="4" t="s">
        <v>49</v>
      </c>
      <c r="B60" s="8"/>
      <c r="C60" s="8"/>
      <c r="D60" s="8"/>
      <c r="E60" s="8"/>
      <c r="F60" s="8"/>
      <c r="G60" s="8"/>
    </row>
    <row r="61" spans="1:7" ht="18.75">
      <c r="A61" s="11"/>
      <c r="B61" s="12"/>
      <c r="C61" s="12"/>
      <c r="D61" s="12"/>
      <c r="E61" s="12"/>
      <c r="F61" s="12"/>
      <c r="G61" s="12"/>
    </row>
    <row r="63" spans="1:6" s="21" customFormat="1" ht="23.25">
      <c r="A63" s="21" t="s">
        <v>26</v>
      </c>
      <c r="D63" s="23"/>
      <c r="F63" s="22" t="s">
        <v>51</v>
      </c>
    </row>
    <row r="64" spans="4:7" s="21" customFormat="1" ht="23.25">
      <c r="D64" s="21" t="s">
        <v>27</v>
      </c>
      <c r="G64" s="21" t="s">
        <v>28</v>
      </c>
    </row>
    <row r="65" spans="1:6" s="21" customFormat="1" ht="23.25">
      <c r="A65" s="21" t="s">
        <v>29</v>
      </c>
      <c r="D65" s="23"/>
      <c r="F65" s="22" t="s">
        <v>52</v>
      </c>
    </row>
    <row r="66" spans="4:7" s="21" customFormat="1" ht="23.25">
      <c r="D66" s="21" t="s">
        <v>27</v>
      </c>
      <c r="G66" s="21" t="s">
        <v>28</v>
      </c>
    </row>
    <row r="67" s="21" customFormat="1" ht="23.25">
      <c r="A67" s="21" t="s">
        <v>30</v>
      </c>
    </row>
  </sheetData>
  <sheetProtection/>
  <mergeCells count="7">
    <mergeCell ref="A3:G3"/>
    <mergeCell ref="A4:G4"/>
    <mergeCell ref="A6:A7"/>
    <mergeCell ref="B6:B7"/>
    <mergeCell ref="C6:C7"/>
    <mergeCell ref="D6:D7"/>
    <mergeCell ref="E6:G6"/>
  </mergeCells>
  <printOptions/>
  <pageMargins left="0.75" right="0.75" top="1" bottom="1" header="0.5" footer="0.5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Nastya1</cp:lastModifiedBy>
  <cp:lastPrinted>2014-11-11T11:54:58Z</cp:lastPrinted>
  <dcterms:created xsi:type="dcterms:W3CDTF">2013-05-25T16:45:04Z</dcterms:created>
  <dcterms:modified xsi:type="dcterms:W3CDTF">2014-11-12T08:29:08Z</dcterms:modified>
  <cp:category/>
  <cp:version/>
  <cp:contentType/>
  <cp:contentStatus/>
</cp:coreProperties>
</file>